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<sst xmlns="http://schemas.openxmlformats.org/spreadsheetml/2006/main" count="65" uniqueCount="41">
  <si>
    <t>FIRENZE, 20/07/2018</t>
  </si>
  <si>
    <t>PREMIO PRODUTTIVITA' RELATIVO ALL'ANNO 2017 - EROGAZIONE ANNO 2018</t>
  </si>
  <si>
    <t>FONDO PRODUTTIVITA' TEORICO</t>
  </si>
  <si>
    <t>:</t>
  </si>
  <si>
    <t>€</t>
  </si>
  <si>
    <t>FONDO PRODUTTIVITA' EROGATO</t>
  </si>
  <si>
    <t>DISTRIBUZIONE DEL PREMIO PRODUTTIVITA'</t>
  </si>
  <si>
    <t>N°</t>
  </si>
  <si>
    <t>% del personale</t>
  </si>
  <si>
    <t>DIPENDENDENTI CON PREMIO PRODUTTIVITA' SUPERIORE AL 90% DEL PREMIO TEORICO</t>
  </si>
  <si>
    <t>DIPENDENTI CON PREMIO PRODUTTIVITA' COMPRESO FRA IL 60% ED IL 90% DEL PREMIO TEORICO</t>
  </si>
  <si>
    <t>DIPENDENTI CON PREMIO PRODUTTIVITA' INFERIORE AL 60% DEL PREMIO TEORICO</t>
  </si>
  <si>
    <t>DATI SERVIZIO RELAZIONI INTERNE/ESTERNE</t>
  </si>
  <si>
    <t>FONDO PRODUTTIVITA' EROGATO*</t>
  </si>
  <si>
    <t>*erogazione MAGGIO 2018</t>
  </si>
  <si>
    <t>AMMONTARE COMPLESSIVO DEI PREMI COLLEGATI ALLA PERFOMANCE STANZIATI :</t>
  </si>
  <si>
    <t>AMMONTARE COMPLESSIVO DEI PREMI COLLEGATI ALLA PERFORMANCE EROGATI:</t>
  </si>
  <si>
    <t>DISTRIBUZIONE DEL PREMIO PRODUTTIVITA' PERSONALE DI COMPARTO</t>
  </si>
  <si>
    <t xml:space="preserve">% del </t>
  </si>
  <si>
    <t>personale</t>
  </si>
  <si>
    <t>-</t>
  </si>
  <si>
    <r>
      <t>VALSTR</t>
    </r>
    <r>
      <rPr>
        <sz val="9"/>
        <rFont val="Arial"/>
        <family val="2"/>
      </rPr>
      <t xml:space="preserve"> performance collettiva (obietttivi d'ufficio secondo i singoli riesami d'ufficio)</t>
    </r>
  </si>
  <si>
    <r>
      <t xml:space="preserve">OC - VROP </t>
    </r>
    <r>
      <rPr>
        <sz val="9"/>
        <rFont val="Arial"/>
        <family val="2"/>
      </rPr>
      <t>(performance individuale su obiettivi specifici individuati all'interno degli obietivi strategici aziendali)</t>
    </r>
  </si>
  <si>
    <r>
      <t xml:space="preserve">VSO </t>
    </r>
    <r>
      <rPr>
        <sz val="9"/>
        <rFont val="Arial"/>
        <family val="2"/>
      </rPr>
      <t>(scheda di valutazione individuale)</t>
    </r>
  </si>
  <si>
    <t>CAT.</t>
  </si>
  <si>
    <t>Valore massimo</t>
  </si>
  <si>
    <t xml:space="preserve">peso % </t>
  </si>
  <si>
    <t xml:space="preserve">valore massimo
</t>
  </si>
  <si>
    <t>B</t>
  </si>
  <si>
    <t>Ds - D (PO)</t>
  </si>
  <si>
    <t>Bs</t>
  </si>
  <si>
    <t>C</t>
  </si>
  <si>
    <t>C-Bs-B</t>
  </si>
  <si>
    <t>D</t>
  </si>
  <si>
    <t>Ds</t>
  </si>
  <si>
    <t>Tot</t>
  </si>
  <si>
    <t>DISTRIBUZIONE INDENNITA' DI RISULTATO DIRIGENZA</t>
  </si>
  <si>
    <t>PER L'ANNO 2017 LA RETRIBUZIONE DI RISULTATO PER LA DIRIGENZA CHE E' STATA EROGATA E' STATA PARI AL 100%</t>
  </si>
  <si>
    <t>Direttore Generale</t>
  </si>
  <si>
    <t>Dirigenti</t>
  </si>
  <si>
    <t>RAPPORTO PREMI DIRIGENZA/COMPARTO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</si>
</sst>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%"/>
    <numFmt numFmtId="167" formatCode="&quot;€ &quot;#,##0.00"/>
    <numFmt numFmtId="168" formatCode="0"/>
  </numFmts>
  <fonts count="8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0" fillId="0" borderId="1" xfId="0" applyFont="1" applyBorder="1" applyAlignment="1">
      <alignment vertical="center"/>
    </xf>
    <xf numFmtId="164" fontId="0" fillId="0" borderId="2" xfId="0" applyBorder="1" applyAlignment="1">
      <alignment vertical="center"/>
    </xf>
    <xf numFmtId="166" fontId="0" fillId="0" borderId="3" xfId="0" applyNumberFormat="1" applyBorder="1" applyAlignment="1">
      <alignment horizontal="center" vertical="center"/>
    </xf>
    <xf numFmtId="164" fontId="0" fillId="0" borderId="0" xfId="0" applyAlignment="1">
      <alignment vertical="center"/>
    </xf>
    <xf numFmtId="166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Font="1" applyAlignment="1">
      <alignment/>
    </xf>
    <xf numFmtId="165" fontId="2" fillId="0" borderId="0" xfId="0" applyNumberFormat="1" applyFont="1" applyBorder="1" applyAlignment="1">
      <alignment/>
    </xf>
    <xf numFmtId="164" fontId="4" fillId="0" borderId="0" xfId="0" applyFont="1" applyAlignment="1">
      <alignment horizontal="left"/>
    </xf>
    <xf numFmtId="164" fontId="0" fillId="0" borderId="2" xfId="0" applyBorder="1" applyAlignment="1">
      <alignment/>
    </xf>
    <xf numFmtId="167" fontId="5" fillId="0" borderId="4" xfId="0" applyNumberFormat="1" applyFont="1" applyFill="1" applyBorder="1" applyAlignment="1">
      <alignment horizontal="center" wrapText="1"/>
    </xf>
    <xf numFmtId="164" fontId="5" fillId="0" borderId="4" xfId="0" applyFont="1" applyBorder="1" applyAlignment="1">
      <alignment wrapText="1"/>
    </xf>
    <xf numFmtId="164" fontId="5" fillId="0" borderId="5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7" fontId="5" fillId="0" borderId="4" xfId="0" applyNumberFormat="1" applyFont="1" applyBorder="1" applyAlignment="1">
      <alignment horizontal="center" vertical="center" wrapText="1"/>
    </xf>
    <xf numFmtId="164" fontId="5" fillId="0" borderId="6" xfId="0" applyFont="1" applyBorder="1" applyAlignment="1">
      <alignment horizontal="center" wrapText="1"/>
    </xf>
    <xf numFmtId="166" fontId="5" fillId="0" borderId="6" xfId="0" applyNumberFormat="1" applyFont="1" applyBorder="1" applyAlignment="1">
      <alignment horizontal="center" wrapText="1"/>
    </xf>
    <xf numFmtId="164" fontId="1" fillId="0" borderId="6" xfId="0" applyFont="1" applyBorder="1" applyAlignment="1">
      <alignment horizontal="center" wrapText="1"/>
    </xf>
    <xf numFmtId="164" fontId="0" fillId="0" borderId="0" xfId="0" applyAlignment="1">
      <alignment wrapText="1"/>
    </xf>
    <xf numFmtId="164" fontId="6" fillId="0" borderId="5" xfId="0" applyFont="1" applyBorder="1" applyAlignment="1">
      <alignment/>
    </xf>
    <xf numFmtId="166" fontId="6" fillId="0" borderId="4" xfId="0" applyNumberFormat="1" applyFont="1" applyBorder="1" applyAlignment="1">
      <alignment/>
    </xf>
    <xf numFmtId="167" fontId="5" fillId="0" borderId="4" xfId="0" applyNumberFormat="1" applyFont="1" applyBorder="1" applyAlignment="1">
      <alignment horizontal="center"/>
    </xf>
    <xf numFmtId="164" fontId="6" fillId="0" borderId="4" xfId="0" applyFont="1" applyBorder="1" applyAlignment="1">
      <alignment/>
    </xf>
    <xf numFmtId="164" fontId="0" fillId="0" borderId="4" xfId="0" applyBorder="1" applyAlignment="1">
      <alignment horizontal="center" wrapText="1"/>
    </xf>
    <xf numFmtId="168" fontId="0" fillId="0" borderId="4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5" fillId="0" borderId="5" xfId="0" applyFont="1" applyBorder="1" applyAlignment="1">
      <alignment/>
    </xf>
    <xf numFmtId="166" fontId="5" fillId="0" borderId="7" xfId="0" applyNumberFormat="1" applyFont="1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7" fontId="5" fillId="0" borderId="10" xfId="0" applyNumberFormat="1" applyFont="1" applyBorder="1" applyAlignment="1">
      <alignment horizontal="center" vertical="center" wrapText="1"/>
    </xf>
    <xf numFmtId="164" fontId="0" fillId="0" borderId="7" xfId="0" applyFont="1" applyBorder="1" applyAlignment="1">
      <alignment/>
    </xf>
    <xf numFmtId="164" fontId="0" fillId="0" borderId="11" xfId="0" applyBorder="1" applyAlignment="1">
      <alignment/>
    </xf>
    <xf numFmtId="164" fontId="7" fillId="0" borderId="0" xfId="0" applyFont="1" applyAlignment="1">
      <alignment/>
    </xf>
    <xf numFmtId="164" fontId="0" fillId="0" borderId="12" xfId="0" applyFont="1" applyBorder="1" applyAlignment="1">
      <alignment/>
    </xf>
    <xf numFmtId="164" fontId="0" fillId="0" borderId="13" xfId="0" applyBorder="1" applyAlignment="1">
      <alignment/>
    </xf>
    <xf numFmtId="166" fontId="0" fillId="0" borderId="1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6</xdr:col>
      <xdr:colOff>152400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4196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5</xdr:col>
      <xdr:colOff>561975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4196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15</xdr:row>
      <xdr:rowOff>9525</xdr:rowOff>
    </xdr:from>
    <xdr:to>
      <xdr:col>7</xdr:col>
      <xdr:colOff>0</xdr:colOff>
      <xdr:row>37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438400"/>
          <a:ext cx="5591175" cy="3695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workbookViewId="0" topLeftCell="A4">
      <selection activeCell="B46" sqref="B46"/>
    </sheetView>
  </sheetViews>
  <sheetFormatPr defaultColWidth="9.140625" defaultRowHeight="12.75"/>
  <cols>
    <col min="4" max="4" width="21.00390625" style="0" customWidth="1"/>
    <col min="7" max="7" width="17.00390625" style="0" customWidth="1"/>
    <col min="11" max="11" width="18.57421875" style="0" customWidth="1"/>
  </cols>
  <sheetData>
    <row r="2" ht="12.75">
      <c r="J2" s="1" t="s">
        <v>0</v>
      </c>
    </row>
    <row r="10" spans="2:10" ht="12.75">
      <c r="B10" s="2" t="s">
        <v>1</v>
      </c>
      <c r="C10" s="2"/>
      <c r="D10" s="2"/>
      <c r="E10" s="2"/>
      <c r="F10" s="2"/>
      <c r="G10" s="2"/>
      <c r="H10" s="2"/>
      <c r="I10" s="2"/>
      <c r="J10" s="2"/>
    </row>
    <row r="11" spans="2:10" ht="12.75">
      <c r="B11" s="2"/>
      <c r="C11" s="2"/>
      <c r="D11" s="2"/>
      <c r="E11" s="2"/>
      <c r="F11" s="2"/>
      <c r="G11" s="2"/>
      <c r="H11" s="2"/>
      <c r="I11" s="2"/>
      <c r="J11" s="2"/>
    </row>
    <row r="13" spans="1:11" ht="12.75">
      <c r="A13" s="3" t="s">
        <v>2</v>
      </c>
      <c r="B13" s="4"/>
      <c r="C13" s="4"/>
      <c r="D13" s="4"/>
      <c r="E13" s="3" t="s">
        <v>3</v>
      </c>
      <c r="F13" s="5" t="s">
        <v>4</v>
      </c>
      <c r="G13" s="6">
        <v>188269.11</v>
      </c>
      <c r="H13" s="4"/>
      <c r="I13" s="4"/>
      <c r="J13" s="4"/>
      <c r="K13" s="4"/>
    </row>
    <row r="14" spans="1:11" ht="12.75">
      <c r="A14" s="4"/>
      <c r="B14" s="4"/>
      <c r="C14" s="4"/>
      <c r="D14" s="4"/>
      <c r="E14" s="3"/>
      <c r="F14" s="5"/>
      <c r="G14" s="6"/>
      <c r="H14" s="4"/>
      <c r="I14" s="4"/>
      <c r="J14" s="4"/>
      <c r="K14" s="4"/>
    </row>
    <row r="15" spans="1:11" ht="12.75">
      <c r="A15" s="3" t="s">
        <v>5</v>
      </c>
      <c r="B15" s="4"/>
      <c r="C15" s="4"/>
      <c r="D15" s="4"/>
      <c r="E15" s="3" t="s">
        <v>3</v>
      </c>
      <c r="F15" s="5" t="s">
        <v>4</v>
      </c>
      <c r="G15" s="6">
        <v>116694.628</v>
      </c>
      <c r="H15" s="4"/>
      <c r="I15" s="4"/>
      <c r="J15" s="4"/>
      <c r="K15" s="4"/>
    </row>
    <row r="19" spans="1:11" ht="12.75">
      <c r="A19" s="7" t="s">
        <v>6</v>
      </c>
      <c r="B19" s="7"/>
      <c r="C19" s="7"/>
      <c r="D19" s="7"/>
      <c r="J19" s="8" t="s">
        <v>7</v>
      </c>
      <c r="K19" s="8" t="s">
        <v>8</v>
      </c>
    </row>
    <row r="22" spans="1:11" s="12" customFormat="1" ht="18" customHeight="1">
      <c r="A22" s="9" t="s">
        <v>9</v>
      </c>
      <c r="B22" s="10"/>
      <c r="C22" s="10"/>
      <c r="D22" s="10"/>
      <c r="E22" s="10"/>
      <c r="F22" s="10"/>
      <c r="G22" s="10"/>
      <c r="H22" s="10"/>
      <c r="I22" s="10"/>
      <c r="J22" s="10">
        <v>24</v>
      </c>
      <c r="K22" s="11">
        <v>0.75</v>
      </c>
    </row>
    <row r="23" s="12" customFormat="1" ht="18" customHeight="1">
      <c r="K23" s="13"/>
    </row>
    <row r="24" spans="1:11" s="12" customFormat="1" ht="18" customHeight="1">
      <c r="A24" s="9" t="s">
        <v>10</v>
      </c>
      <c r="B24" s="10"/>
      <c r="C24" s="10"/>
      <c r="D24" s="10"/>
      <c r="E24" s="10"/>
      <c r="F24" s="10"/>
      <c r="G24" s="10"/>
      <c r="H24" s="10"/>
      <c r="I24" s="10"/>
      <c r="J24" s="10">
        <v>3</v>
      </c>
      <c r="K24" s="11">
        <v>0.0937</v>
      </c>
    </row>
    <row r="25" s="12" customFormat="1" ht="18" customHeight="1">
      <c r="K25" s="13"/>
    </row>
    <row r="26" spans="1:11" s="12" customFormat="1" ht="18" customHeight="1">
      <c r="A26" s="9" t="s">
        <v>11</v>
      </c>
      <c r="B26" s="10"/>
      <c r="C26" s="10"/>
      <c r="D26" s="10"/>
      <c r="E26" s="10"/>
      <c r="F26" s="10"/>
      <c r="G26" s="10"/>
      <c r="H26" s="10"/>
      <c r="I26" s="10"/>
      <c r="J26" s="10">
        <v>5</v>
      </c>
      <c r="K26" s="11">
        <v>0.1563</v>
      </c>
    </row>
    <row r="40" ht="12.75">
      <c r="A40" t="s">
        <v>12</v>
      </c>
    </row>
  </sheetData>
  <sheetProtection selectLockedCells="1" selectUnlockedCells="1"/>
  <mergeCells count="1">
    <mergeCell ref="B10:J11"/>
  </mergeCells>
  <printOptions/>
  <pageMargins left="0.39375" right="0.39375" top="0.39375" bottom="0.393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K46"/>
  <sheetViews>
    <sheetView workbookViewId="0" topLeftCell="A1">
      <selection activeCell="G13" sqref="G13"/>
    </sheetView>
  </sheetViews>
  <sheetFormatPr defaultColWidth="9.140625" defaultRowHeight="12.75"/>
  <cols>
    <col min="1" max="1" width="24.00390625" style="0" customWidth="1"/>
    <col min="7" max="7" width="15.421875" style="0" customWidth="1"/>
  </cols>
  <sheetData>
    <row r="11" spans="1:7" ht="12.75">
      <c r="A11" s="3" t="s">
        <v>2</v>
      </c>
      <c r="B11" s="4"/>
      <c r="C11" s="4"/>
      <c r="D11" s="4"/>
      <c r="E11" s="3" t="s">
        <v>3</v>
      </c>
      <c r="F11" s="5" t="s">
        <v>4</v>
      </c>
      <c r="G11" s="6">
        <v>188269.11</v>
      </c>
    </row>
    <row r="12" spans="1:7" ht="12.75">
      <c r="A12" s="4"/>
      <c r="B12" s="4"/>
      <c r="C12" s="4"/>
      <c r="D12" s="4"/>
      <c r="E12" s="3"/>
      <c r="F12" s="5"/>
      <c r="G12" s="6"/>
    </row>
    <row r="13" spans="1:11" ht="12.75">
      <c r="A13" s="3" t="s">
        <v>13</v>
      </c>
      <c r="B13" s="4"/>
      <c r="C13" s="4"/>
      <c r="D13" s="4"/>
      <c r="E13" s="3" t="s">
        <v>3</v>
      </c>
      <c r="F13" s="5" t="s">
        <v>4</v>
      </c>
      <c r="G13" s="6">
        <v>116694.628</v>
      </c>
      <c r="H13" s="14"/>
      <c r="K13" s="15"/>
    </row>
    <row r="46" ht="12.75">
      <c r="A46" s="16" t="s">
        <v>14</v>
      </c>
    </row>
  </sheetData>
  <sheetProtection selectLockedCells="1" selectUnlockedCells="1"/>
  <printOptions/>
  <pageMargins left="0.3541666666666667" right="0.31527777777777777" top="0.5118055555555555" bottom="0.9840277777777777" header="0.5118055555555555" footer="0.5118055555555555"/>
  <pageSetup horizontalDpi="300" verticalDpi="300" orientation="portrait" paperSize="9"/>
  <headerFooter alignWithMargins="0">
    <oddFooter>&amp;LDATI SERVIZIO RELAZIONI INTERNE/ESTERNE&amp;R&amp;D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H34" sqref="H34"/>
    </sheetView>
  </sheetViews>
  <sheetFormatPr defaultColWidth="9.140625" defaultRowHeight="12.75"/>
  <cols>
    <col min="2" max="2" width="2.57421875" style="0" customWidth="1"/>
    <col min="3" max="3" width="13.421875" style="0" customWidth="1"/>
    <col min="4" max="4" width="10.7109375" style="0" customWidth="1"/>
    <col min="5" max="5" width="11.28125" style="0" customWidth="1"/>
    <col min="6" max="6" width="11.421875" style="0" customWidth="1"/>
    <col min="9" max="9" width="10.00390625" style="0" customWidth="1"/>
    <col min="10" max="10" width="10.421875" style="0" customWidth="1"/>
    <col min="11" max="11" width="10.140625" style="0" customWidth="1"/>
    <col min="12" max="12" width="5.8515625" style="0" customWidth="1"/>
    <col min="13" max="13" width="9.7109375" style="0" customWidth="1"/>
  </cols>
  <sheetData>
    <row r="1" spans="1:12" ht="12.75">
      <c r="A1" s="1" t="s">
        <v>15</v>
      </c>
      <c r="B1" s="4"/>
      <c r="C1" s="4"/>
      <c r="D1" s="4"/>
      <c r="E1" s="3"/>
      <c r="J1" s="5" t="s">
        <v>4</v>
      </c>
      <c r="K1" s="17">
        <v>188269.11</v>
      </c>
      <c r="L1" s="17"/>
    </row>
    <row r="2" spans="1:12" ht="12.75">
      <c r="A2" s="1" t="s">
        <v>16</v>
      </c>
      <c r="B2" s="4"/>
      <c r="C2" s="4"/>
      <c r="D2" s="4"/>
      <c r="E2" s="3"/>
      <c r="J2" s="5" t="s">
        <v>4</v>
      </c>
      <c r="K2" s="17">
        <v>116694.628</v>
      </c>
      <c r="L2" s="17"/>
    </row>
    <row r="5" spans="1:13" ht="12.75">
      <c r="A5" s="7" t="s">
        <v>17</v>
      </c>
      <c r="B5" s="7"/>
      <c r="C5" s="7"/>
      <c r="D5" s="7"/>
      <c r="L5" s="8" t="s">
        <v>7</v>
      </c>
      <c r="M5" s="18" t="s">
        <v>18</v>
      </c>
    </row>
    <row r="6" ht="12.75">
      <c r="M6" s="18" t="s">
        <v>19</v>
      </c>
    </row>
    <row r="8" spans="1:13" ht="12.75">
      <c r="A8" s="9" t="s">
        <v>9</v>
      </c>
      <c r="B8" s="10"/>
      <c r="C8" s="10"/>
      <c r="D8" s="10"/>
      <c r="E8" s="10"/>
      <c r="F8" s="10"/>
      <c r="G8" s="10"/>
      <c r="H8" s="10"/>
      <c r="I8" s="10"/>
      <c r="J8" s="19"/>
      <c r="K8" s="19"/>
      <c r="L8" s="10" t="s">
        <v>20</v>
      </c>
      <c r="M8" s="11">
        <f>Foglio1!K22</f>
        <v>0.75</v>
      </c>
    </row>
    <row r="9" spans="1:13" ht="12.75">
      <c r="A9" s="12"/>
      <c r="B9" s="12"/>
      <c r="C9" s="12"/>
      <c r="D9" s="12"/>
      <c r="E9" s="12"/>
      <c r="F9" s="12"/>
      <c r="G9" s="12"/>
      <c r="H9" s="12"/>
      <c r="I9" s="12"/>
      <c r="L9" s="12"/>
      <c r="M9" s="13"/>
    </row>
    <row r="10" spans="1:13" ht="12.75">
      <c r="A10" s="9" t="s">
        <v>10</v>
      </c>
      <c r="B10" s="10"/>
      <c r="C10" s="10"/>
      <c r="D10" s="10"/>
      <c r="E10" s="10"/>
      <c r="F10" s="10"/>
      <c r="G10" s="10"/>
      <c r="H10" s="10"/>
      <c r="I10" s="10"/>
      <c r="J10" s="19"/>
      <c r="K10" s="19"/>
      <c r="L10" s="10" t="s">
        <v>20</v>
      </c>
      <c r="M10" s="11">
        <f>Foglio1!K24</f>
        <v>0.0937</v>
      </c>
    </row>
    <row r="11" spans="1:13" ht="12.75">
      <c r="A11" s="12"/>
      <c r="B11" s="12"/>
      <c r="C11" s="12"/>
      <c r="D11" s="12"/>
      <c r="E11" s="12"/>
      <c r="F11" s="12"/>
      <c r="G11" s="12"/>
      <c r="H11" s="12"/>
      <c r="I11" s="12"/>
      <c r="L11" s="12"/>
      <c r="M11" s="13"/>
    </row>
    <row r="12" spans="1:13" ht="12.75">
      <c r="A12" s="9" t="s">
        <v>11</v>
      </c>
      <c r="B12" s="10"/>
      <c r="C12" s="10"/>
      <c r="D12" s="10"/>
      <c r="E12" s="10"/>
      <c r="F12" s="10"/>
      <c r="G12" s="10"/>
      <c r="H12" s="10"/>
      <c r="I12" s="10"/>
      <c r="J12" s="19"/>
      <c r="K12" s="19"/>
      <c r="L12" s="10" t="s">
        <v>20</v>
      </c>
      <c r="M12" s="11">
        <f>Foglio1!K26</f>
        <v>0.1563</v>
      </c>
    </row>
    <row r="14" spans="1:13" ht="12.75" customHeight="1">
      <c r="A14" s="20" t="s">
        <v>21</v>
      </c>
      <c r="B14" s="20"/>
      <c r="C14" s="20"/>
      <c r="E14" s="21" t="s">
        <v>22</v>
      </c>
      <c r="F14" s="21"/>
      <c r="G14" s="21"/>
      <c r="H14" s="21"/>
      <c r="J14" s="21" t="s">
        <v>23</v>
      </c>
      <c r="K14" s="21"/>
      <c r="L14" s="21"/>
      <c r="M14" s="21"/>
    </row>
    <row r="15" spans="1:13" ht="12.75">
      <c r="A15" s="22" t="s">
        <v>24</v>
      </c>
      <c r="B15" s="23"/>
      <c r="C15" s="24" t="s">
        <v>25</v>
      </c>
      <c r="E15" s="25" t="s">
        <v>24</v>
      </c>
      <c r="F15" s="26"/>
      <c r="G15" s="27" t="s">
        <v>26</v>
      </c>
      <c r="H15" s="27" t="s">
        <v>27</v>
      </c>
      <c r="I15" s="28"/>
      <c r="J15" s="25" t="s">
        <v>24</v>
      </c>
      <c r="K15" s="26"/>
      <c r="L15" s="27" t="s">
        <v>26</v>
      </c>
      <c r="M15" s="27" t="s">
        <v>27</v>
      </c>
    </row>
    <row r="16" spans="1:13" ht="12.75">
      <c r="A16" s="29" t="s">
        <v>28</v>
      </c>
      <c r="B16" s="30"/>
      <c r="C16" s="31">
        <v>1850</v>
      </c>
      <c r="E16" s="32" t="s">
        <v>29</v>
      </c>
      <c r="F16" s="30"/>
      <c r="G16" s="33">
        <v>50</v>
      </c>
      <c r="H16" s="31">
        <v>1200</v>
      </c>
      <c r="I16" s="28"/>
      <c r="J16" s="32" t="s">
        <v>29</v>
      </c>
      <c r="K16" s="30"/>
      <c r="L16" s="33">
        <v>50</v>
      </c>
      <c r="M16" s="31">
        <v>1200</v>
      </c>
    </row>
    <row r="17" spans="1:13" ht="12.75">
      <c r="A17" s="29" t="s">
        <v>30</v>
      </c>
      <c r="B17" s="30"/>
      <c r="C17" s="31">
        <v>1850</v>
      </c>
      <c r="E17" s="32" t="s">
        <v>29</v>
      </c>
      <c r="F17" s="30"/>
      <c r="G17" s="33">
        <v>30</v>
      </c>
      <c r="H17" s="31">
        <v>720</v>
      </c>
      <c r="I17" s="28"/>
      <c r="J17" s="32" t="s">
        <v>29</v>
      </c>
      <c r="K17" s="30"/>
      <c r="L17" s="33">
        <v>70</v>
      </c>
      <c r="M17" s="31">
        <v>1680</v>
      </c>
    </row>
    <row r="18" spans="1:13" ht="12.75">
      <c r="A18" s="29" t="s">
        <v>31</v>
      </c>
      <c r="B18" s="30"/>
      <c r="C18" s="31">
        <v>1850</v>
      </c>
      <c r="E18" s="32" t="s">
        <v>32</v>
      </c>
      <c r="F18" s="30"/>
      <c r="G18" s="34">
        <v>20</v>
      </c>
      <c r="H18" s="31">
        <v>480</v>
      </c>
      <c r="I18" s="35"/>
      <c r="J18" s="32" t="s">
        <v>32</v>
      </c>
      <c r="K18" s="30"/>
      <c r="L18" s="34">
        <v>80</v>
      </c>
      <c r="M18" s="31">
        <v>1920</v>
      </c>
    </row>
    <row r="19" spans="1:3" ht="12.75">
      <c r="A19" s="29" t="s">
        <v>33</v>
      </c>
      <c r="B19" s="30"/>
      <c r="C19" s="31">
        <v>2110</v>
      </c>
    </row>
    <row r="20" spans="1:3" ht="12.75">
      <c r="A20" s="29" t="s">
        <v>34</v>
      </c>
      <c r="B20" s="30"/>
      <c r="C20" s="31">
        <v>2450</v>
      </c>
    </row>
    <row r="21" spans="1:3" ht="12.75">
      <c r="A21" s="36" t="s">
        <v>35</v>
      </c>
      <c r="B21" s="37"/>
      <c r="C21" s="31"/>
    </row>
    <row r="24" ht="12.75">
      <c r="A24" s="7" t="s">
        <v>36</v>
      </c>
    </row>
    <row r="26" ht="12.75">
      <c r="A26" s="16" t="s">
        <v>37</v>
      </c>
    </row>
    <row r="28" spans="1:4" ht="12.75">
      <c r="A28" s="38"/>
      <c r="B28" s="39"/>
      <c r="C28" s="39"/>
      <c r="D28" s="40" t="s">
        <v>25</v>
      </c>
    </row>
    <row r="29" spans="1:4" ht="12.75">
      <c r="A29" s="38" t="s">
        <v>38</v>
      </c>
      <c r="B29" s="39"/>
      <c r="C29" s="39"/>
      <c r="D29" s="31">
        <v>15000</v>
      </c>
    </row>
    <row r="30" spans="1:4" ht="12.75">
      <c r="A30" s="41" t="s">
        <v>39</v>
      </c>
      <c r="B30" s="42"/>
      <c r="C30" s="42"/>
      <c r="D30" s="31">
        <v>8100</v>
      </c>
    </row>
    <row r="32" ht="12.75">
      <c r="G32" s="43"/>
    </row>
    <row r="33" spans="1:6" ht="12.75">
      <c r="A33" s="44" t="s">
        <v>40</v>
      </c>
      <c r="B33" s="45"/>
      <c r="C33" s="45"/>
      <c r="D33" s="45"/>
      <c r="E33" s="45"/>
      <c r="F33" s="46">
        <f>+(D29+D30)/K2</f>
        <v>0.19795255699345476</v>
      </c>
    </row>
  </sheetData>
  <sheetProtection selectLockedCells="1" selectUnlockedCells="1"/>
  <mergeCells count="5">
    <mergeCell ref="K1:L1"/>
    <mergeCell ref="K2:L2"/>
    <mergeCell ref="A14:C14"/>
    <mergeCell ref="E14:H14"/>
    <mergeCell ref="J14:M14"/>
  </mergeCells>
  <printOptions/>
  <pageMargins left="0.75" right="0.75" top="1.4201388888888888" bottom="1" header="0.5" footer="0.5"/>
  <pageSetup horizontalDpi="300" verticalDpi="300" orientation="landscape" paperSize="9"/>
  <headerFooter alignWithMargins="0">
    <oddHeader>&amp;R&amp;14ANNO 2017</oddHeader>
    <oddFooter>&amp;LDATI SERVIZIO RELAZIONI INTERNE/ESTERNE&amp;R&amp;14&amp;D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 MONTEDOMINI</dc:creator>
  <cp:keywords/>
  <dc:description/>
  <cp:lastModifiedBy>emanuele pellicano</cp:lastModifiedBy>
  <cp:lastPrinted>2018-07-20T07:30:32Z</cp:lastPrinted>
  <dcterms:created xsi:type="dcterms:W3CDTF">2015-07-07T07:55:28Z</dcterms:created>
  <dcterms:modified xsi:type="dcterms:W3CDTF">2019-03-29T13:54:42Z</dcterms:modified>
  <cp:category/>
  <cp:version/>
  <cp:contentType/>
  <cp:contentStatus/>
  <cp:revision>2</cp:revision>
</cp:coreProperties>
</file>